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\TĀMES\Bērnudārs 2020\Apsardze un ugunsdrošība\"/>
    </mc:Choice>
  </mc:AlternateContent>
  <xr:revisionPtr revIDLastSave="0" documentId="13_ncr:1_{889BAE8E-DEA5-4E91-B14F-FD3750EBA1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3" sheetId="11" r:id="rId1"/>
  </sheets>
  <definedNames>
    <definedName name="uz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1" l="1"/>
  <c r="F20" i="11"/>
  <c r="H20" i="11"/>
  <c r="G19" i="11"/>
  <c r="F19" i="11"/>
  <c r="H19" i="11"/>
  <c r="G18" i="11"/>
  <c r="F18" i="11"/>
  <c r="H18" i="11"/>
  <c r="G17" i="11"/>
  <c r="F17" i="11"/>
  <c r="H17" i="11"/>
  <c r="G16" i="11"/>
  <c r="F16" i="11"/>
  <c r="H16" i="11"/>
  <c r="G15" i="11"/>
  <c r="F15" i="11"/>
  <c r="H15" i="11"/>
  <c r="G14" i="11"/>
  <c r="F14" i="11"/>
  <c r="H14" i="11"/>
  <c r="G13" i="11"/>
  <c r="F13" i="11"/>
  <c r="H13" i="11"/>
  <c r="G12" i="11"/>
  <c r="F12" i="11"/>
  <c r="H12" i="11"/>
  <c r="G11" i="11"/>
  <c r="F11" i="11"/>
  <c r="H11" i="11"/>
  <c r="G10" i="11"/>
  <c r="F10" i="11"/>
  <c r="H10" i="11"/>
  <c r="G9" i="11"/>
  <c r="F9" i="11"/>
  <c r="H9" i="11"/>
  <c r="G8" i="11"/>
  <c r="G21" i="11" s="1"/>
  <c r="F8" i="11"/>
  <c r="H8" i="11"/>
  <c r="G23" i="11" l="1"/>
  <c r="G25" i="11" s="1"/>
  <c r="H21" i="11"/>
  <c r="F21" i="11"/>
  <c r="F29" i="11" s="1"/>
  <c r="G27" i="11" l="1"/>
  <c r="G26" i="11"/>
  <c r="H26" i="11" l="1"/>
  <c r="H27" i="11" s="1"/>
</calcChain>
</file>

<file path=xl/sharedStrings.xml><?xml version="1.0" encoding="utf-8"?>
<sst xmlns="http://schemas.openxmlformats.org/spreadsheetml/2006/main" count="32" uniqueCount="31">
  <si>
    <t>Nr.</t>
  </si>
  <si>
    <t>Nosaukums</t>
  </si>
  <si>
    <t>Skaits</t>
  </si>
  <si>
    <t>Kopā</t>
  </si>
  <si>
    <t>Summa:</t>
  </si>
  <si>
    <t>Transporta izdevumi:</t>
  </si>
  <si>
    <t xml:space="preserve">Fakt </t>
  </si>
  <si>
    <t>kopā</t>
  </si>
  <si>
    <t>Piedāvātais</t>
  </si>
  <si>
    <t>Saskaņotais</t>
  </si>
  <si>
    <t>Iekārtas un materiāli kopā:</t>
  </si>
  <si>
    <t>Pavisam apmaksai:</t>
  </si>
  <si>
    <t>Izpilddokomentācija:</t>
  </si>
  <si>
    <t>PVN 21%</t>
  </si>
  <si>
    <t>Palīgmateriāli</t>
  </si>
  <si>
    <t>LVL</t>
  </si>
  <si>
    <t>EUR</t>
  </si>
  <si>
    <t>Cena EUR</t>
  </si>
  <si>
    <t>Montāža, programmēšana:</t>
  </si>
  <si>
    <t>kabelis E30 3x1,5</t>
  </si>
  <si>
    <t>Stiprinājumi</t>
  </si>
  <si>
    <t xml:space="preserve">Signalizācijas kabelis KLM </t>
  </si>
  <si>
    <t>Signalizācijas kabelis Eurosafe</t>
  </si>
  <si>
    <t>Akumulators 12V, 7Ah</t>
  </si>
  <si>
    <t>Zonu paplašinātājs PSLINE 8z.</t>
  </si>
  <si>
    <t>Dūmu detektors NB-338-2</t>
  </si>
  <si>
    <t>Ugunsgrēka signālpoga FP/3RD</t>
  </si>
  <si>
    <t>Sirēna ar LED</t>
  </si>
  <si>
    <t>Ugunsdzēsības signalizācijas panelis PSLINE 0204</t>
  </si>
  <si>
    <t>Sirēna</t>
  </si>
  <si>
    <t>PVC caurule D20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</si>
</sst>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9"/>
      <name val="Verdana"/>
      <family val="2"/>
    </font>
    <font>
      <b/>
      <sz val="8"/>
      <name val="Verdana"/>
      <family val="2"/>
    </font>
    <font>
      <sz val="8"/>
      <name val="Verdana"/>
      <family val="2"/>
      <charset val="186"/>
    </font>
    <font>
      <sz val="8"/>
      <name val="Arial"/>
      <family val="2"/>
      <charset val="186"/>
    </font>
    <font>
      <b/>
      <sz val="8"/>
      <color indexed="9"/>
      <name val="Arial"/>
      <family val="2"/>
    </font>
    <font>
      <sz val="9"/>
      <name val="Verdana"/>
      <family val="2"/>
      <charset val="186"/>
    </font>
    <font>
      <b/>
      <sz val="9"/>
      <name val="Verdana"/>
      <family val="2"/>
    </font>
    <font>
      <sz val="9"/>
      <name val="Arial"/>
      <family val="2"/>
      <charset val="186"/>
    </font>
    <font>
      <b/>
      <sz val="9"/>
      <name val="Verdana"/>
      <family val="2"/>
      <charset val="186"/>
    </font>
    <font>
      <b/>
      <sz val="10"/>
      <color rgb="FFFF0000"/>
      <name val="Arial"/>
      <family val="2"/>
      <charset val="186"/>
    </font>
    <font>
      <i/>
      <sz val="9"/>
      <name val="Verdana"/>
      <family val="2"/>
      <charset val="186"/>
    </font>
    <font>
      <i/>
      <sz val="8"/>
      <color indexed="9"/>
      <name val="Arial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186"/>
    </font>
    <font>
      <b/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0" fontId="5" fillId="0" borderId="0" xfId="0" applyFont="1"/>
    <xf numFmtId="2" fontId="6" fillId="2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/>
    <xf numFmtId="2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9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9" fontId="2" fillId="0" borderId="4" xfId="0" applyNumberFormat="1" applyFont="1" applyFill="1" applyBorder="1" applyAlignment="1">
      <alignment horizontal="center"/>
    </xf>
    <xf numFmtId="9" fontId="2" fillId="3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center"/>
    </xf>
    <xf numFmtId="0" fontId="2" fillId="3" borderId="10" xfId="0" applyFont="1" applyFill="1" applyBorder="1"/>
    <xf numFmtId="2" fontId="2" fillId="3" borderId="3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1" xfId="0" applyFont="1" applyBorder="1"/>
    <xf numFmtId="0" fontId="0" fillId="0" borderId="0" xfId="0" applyBorder="1"/>
    <xf numFmtId="0" fontId="1" fillId="0" borderId="0" xfId="0" applyFont="1"/>
    <xf numFmtId="0" fontId="0" fillId="0" borderId="0" xfId="0" applyFill="1" applyAlignment="1">
      <alignment horizontal="right"/>
    </xf>
    <xf numFmtId="0" fontId="4" fillId="0" borderId="0" xfId="0" applyFont="1" applyBorder="1"/>
    <xf numFmtId="0" fontId="10" fillId="0" borderId="9" xfId="0" applyFont="1" applyFill="1" applyBorder="1"/>
    <xf numFmtId="0" fontId="7" fillId="0" borderId="0" xfId="0" applyFont="1"/>
    <xf numFmtId="0" fontId="0" fillId="0" borderId="15" xfId="0" applyBorder="1"/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7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2" fontId="2" fillId="5" borderId="2" xfId="0" applyNumberFormat="1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>
      <alignment horizontal="center" vertical="center"/>
    </xf>
    <xf numFmtId="2" fontId="7" fillId="5" borderId="19" xfId="0" applyNumberFormat="1" applyFont="1" applyFill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12" fillId="0" borderId="0" xfId="0" applyFont="1" applyBorder="1"/>
    <xf numFmtId="0" fontId="13" fillId="2" borderId="0" xfId="0" applyFont="1" applyFill="1" applyBorder="1" applyAlignment="1">
      <alignment horizontal="center"/>
    </xf>
    <xf numFmtId="2" fontId="12" fillId="4" borderId="0" xfId="0" applyNumberFormat="1" applyFont="1" applyFill="1" applyBorder="1" applyAlignment="1">
      <alignment horizontal="center"/>
    </xf>
    <xf numFmtId="2" fontId="12" fillId="5" borderId="0" xfId="0" applyNumberFormat="1" applyFont="1" applyFill="1" applyBorder="1" applyAlignment="1">
      <alignment horizontal="center"/>
    </xf>
    <xf numFmtId="2" fontId="14" fillId="3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 applyProtection="1">
      <alignment horizontal="center" vertical="center"/>
      <protection locked="0"/>
    </xf>
    <xf numFmtId="2" fontId="14" fillId="5" borderId="18" xfId="0" applyNumberFormat="1" applyFont="1" applyFill="1" applyBorder="1" applyAlignment="1" applyProtection="1">
      <alignment horizontal="center" vertical="center"/>
      <protection locked="0"/>
    </xf>
    <xf numFmtId="2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5" xfId="0" applyNumberFormat="1" applyFont="1" applyFill="1" applyBorder="1" applyAlignment="1" applyProtection="1">
      <alignment horizontal="left" vertical="center" indent="1"/>
    </xf>
    <xf numFmtId="2" fontId="14" fillId="5" borderId="5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2" fontId="15" fillId="5" borderId="18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4" fillId="0" borderId="20" xfId="0" applyNumberFormat="1" applyFont="1" applyFill="1" applyBorder="1" applyAlignment="1" applyProtection="1">
      <alignment horizontal="left" vertical="center" indent="1"/>
    </xf>
    <xf numFmtId="0" fontId="16" fillId="0" borderId="0" xfId="0" applyFont="1"/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3</xdr:row>
      <xdr:rowOff>0</xdr:rowOff>
    </xdr:from>
    <xdr:to>
      <xdr:col>8</xdr:col>
      <xdr:colOff>314325</xdr:colOff>
      <xdr:row>4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71625" y="2428875"/>
          <a:ext cx="449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466723</xdr:colOff>
      <xdr:row>1</xdr:row>
      <xdr:rowOff>0</xdr:rowOff>
    </xdr:from>
    <xdr:to>
      <xdr:col>1</xdr:col>
      <xdr:colOff>1190624</xdr:colOff>
      <xdr:row>2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71523" y="2105025"/>
          <a:ext cx="723901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lv-LV" sz="900" b="0" i="0" u="none" strike="noStrike" baseline="0">
              <a:solidFill>
                <a:srgbClr val="000000"/>
              </a:solidFill>
              <a:latin typeface="Verdana"/>
            </a:rPr>
            <a:t>Pasūtītājs:</a:t>
          </a:r>
        </a:p>
      </xdr:txBody>
    </xdr:sp>
    <xdr:clientData/>
  </xdr:twoCellAnchor>
  <xdr:twoCellAnchor editAs="oneCell">
    <xdr:from>
      <xdr:col>1</xdr:col>
      <xdr:colOff>333374</xdr:colOff>
      <xdr:row>2</xdr:row>
      <xdr:rowOff>0</xdr:rowOff>
    </xdr:from>
    <xdr:to>
      <xdr:col>1</xdr:col>
      <xdr:colOff>1200150</xdr:colOff>
      <xdr:row>3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38174" y="2266950"/>
          <a:ext cx="86677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lv-LV" sz="900" b="0" i="0" u="none" strike="noStrike" baseline="0">
              <a:solidFill>
                <a:srgbClr val="000000"/>
              </a:solidFill>
              <a:latin typeface="Verdana"/>
            </a:rPr>
            <a:t>Objekts:</a:t>
          </a:r>
        </a:p>
      </xdr:txBody>
    </xdr:sp>
    <xdr:clientData/>
  </xdr:twoCellAnchor>
  <xdr:twoCellAnchor editAs="oneCell">
    <xdr:from>
      <xdr:col>0</xdr:col>
      <xdr:colOff>304798</xdr:colOff>
      <xdr:row>3</xdr:row>
      <xdr:rowOff>9525</xdr:rowOff>
    </xdr:from>
    <xdr:to>
      <xdr:col>1</xdr:col>
      <xdr:colOff>1219199</xdr:colOff>
      <xdr:row>4</xdr:row>
      <xdr:rowOff>57150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04798" y="2438400"/>
          <a:ext cx="1219201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lv-LV" sz="900" b="0" i="0" u="none" strike="noStrike" baseline="0">
              <a:solidFill>
                <a:srgbClr val="000000"/>
              </a:solidFill>
              <a:latin typeface="Verdana"/>
            </a:rPr>
            <a:t>Objekta adrese: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0</xdr:rowOff>
    </xdr:from>
    <xdr:to>
      <xdr:col>2</xdr:col>
      <xdr:colOff>371475</xdr:colOff>
      <xdr:row>2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571625" y="2105025"/>
          <a:ext cx="3048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1276350</xdr:colOff>
      <xdr:row>2</xdr:row>
      <xdr:rowOff>0</xdr:rowOff>
    </xdr:from>
    <xdr:to>
      <xdr:col>8</xdr:col>
      <xdr:colOff>352425</xdr:colOff>
      <xdr:row>3</xdr:row>
      <xdr:rowOff>38100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581150" y="2266950"/>
          <a:ext cx="4543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3</xdr:row>
      <xdr:rowOff>0</xdr:rowOff>
    </xdr:from>
    <xdr:to>
      <xdr:col>8</xdr:col>
      <xdr:colOff>314325</xdr:colOff>
      <xdr:row>4</xdr:row>
      <xdr:rowOff>38100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571625" y="2428875"/>
          <a:ext cx="449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1</xdr:row>
      <xdr:rowOff>0</xdr:rowOff>
    </xdr:from>
    <xdr:to>
      <xdr:col>2</xdr:col>
      <xdr:colOff>371475</xdr:colOff>
      <xdr:row>2</xdr:row>
      <xdr:rowOff>38100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71625" y="2105025"/>
          <a:ext cx="3048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1276350</xdr:colOff>
      <xdr:row>2</xdr:row>
      <xdr:rowOff>0</xdr:rowOff>
    </xdr:from>
    <xdr:to>
      <xdr:col>8</xdr:col>
      <xdr:colOff>352425</xdr:colOff>
      <xdr:row>3</xdr:row>
      <xdr:rowOff>38100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581150" y="2266950"/>
          <a:ext cx="4543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lv-LV" sz="1000" b="1" i="1" u="sng" strike="noStrike" baseline="0">
              <a:solidFill>
                <a:srgbClr val="000000"/>
              </a:solidFill>
              <a:latin typeface="Verdana"/>
            </a:rPr>
            <a:t>Rudes pamatskolas ēka</a:t>
          </a:r>
        </a:p>
      </xdr:txBody>
    </xdr:sp>
    <xdr:clientData/>
  </xdr:twoCellAnchor>
  <xdr:twoCellAnchor editAs="oneCell">
    <xdr:from>
      <xdr:col>1</xdr:col>
      <xdr:colOff>1266825</xdr:colOff>
      <xdr:row>3</xdr:row>
      <xdr:rowOff>0</xdr:rowOff>
    </xdr:from>
    <xdr:to>
      <xdr:col>8</xdr:col>
      <xdr:colOff>314325</xdr:colOff>
      <xdr:row>4</xdr:row>
      <xdr:rowOff>38100</xdr:rowOff>
    </xdr:to>
    <xdr:sp macro="" textlink="">
      <xdr:nvSpPr>
        <xdr:cNvPr id="13" name="Text Box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71625" y="2428875"/>
          <a:ext cx="449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lv-LV" sz="1000" b="1" i="1" u="sng" strike="noStrike" baseline="0">
              <a:solidFill>
                <a:srgbClr val="000000"/>
              </a:solidFill>
              <a:latin typeface="Verdana"/>
            </a:rPr>
            <a:t>"Rudes pamatskola", Rude, Otaņķu pag., Nīcas nov.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0</xdr:rowOff>
    </xdr:from>
    <xdr:to>
      <xdr:col>2</xdr:col>
      <xdr:colOff>371475</xdr:colOff>
      <xdr:row>2</xdr:row>
      <xdr:rowOff>38100</xdr:rowOff>
    </xdr:to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571625" y="2105025"/>
          <a:ext cx="3048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lv-LV" sz="1000" b="1" i="1" u="sng" strike="noStrike" baseline="0">
              <a:solidFill>
                <a:srgbClr val="000000"/>
              </a:solidFill>
              <a:latin typeface="Verdana"/>
            </a:rPr>
            <a:t>Nīcas novada dome</a:t>
          </a:r>
        </a:p>
      </xdr:txBody>
    </xdr:sp>
    <xdr:clientData/>
  </xdr:twoCellAnchor>
  <xdr:twoCellAnchor>
    <xdr:from>
      <xdr:col>3</xdr:col>
      <xdr:colOff>85725</xdr:colOff>
      <xdr:row>0</xdr:row>
      <xdr:rowOff>0</xdr:rowOff>
    </xdr:from>
    <xdr:to>
      <xdr:col>7</xdr:col>
      <xdr:colOff>466725</xdr:colOff>
      <xdr:row>2</xdr:row>
      <xdr:rowOff>28575</xdr:rowOff>
    </xdr:to>
    <xdr:sp macro="" textlink="">
      <xdr:nvSpPr>
        <xdr:cNvPr id="16" name="Text Box 4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200525" y="771525"/>
          <a:ext cx="17430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lv-L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tabSelected="1" workbookViewId="0">
      <selection activeCell="I33" sqref="I33"/>
    </sheetView>
  </sheetViews>
  <sheetFormatPr defaultRowHeight="12.75" x14ac:dyDescent="0.2"/>
  <cols>
    <col min="1" max="1" width="4.5703125" customWidth="1"/>
    <col min="2" max="2" width="48.42578125" customWidth="1"/>
    <col min="3" max="3" width="8.7109375" customWidth="1"/>
    <col min="4" max="4" width="10" customWidth="1"/>
    <col min="5" max="5" width="10.42578125" customWidth="1"/>
    <col min="6" max="6" width="9.140625" hidden="1" customWidth="1"/>
    <col min="7" max="7" width="9.42578125" hidden="1" customWidth="1"/>
    <col min="8" max="8" width="9.5703125" style="39" bestFit="1" customWidth="1"/>
  </cols>
  <sheetData>
    <row r="1" spans="1:9" x14ac:dyDescent="0.2">
      <c r="A1" s="6"/>
      <c r="B1" s="6"/>
      <c r="C1" s="6"/>
      <c r="D1" s="36"/>
      <c r="E1" s="36"/>
      <c r="F1" s="36"/>
      <c r="G1" s="36"/>
    </row>
    <row r="2" spans="1:9" x14ac:dyDescent="0.2">
      <c r="A2" s="2"/>
      <c r="B2" s="6"/>
      <c r="C2" s="6"/>
      <c r="D2" s="36"/>
      <c r="E2" s="36"/>
      <c r="F2" s="36"/>
      <c r="G2" s="36"/>
    </row>
    <row r="3" spans="1:9" x14ac:dyDescent="0.2">
      <c r="A3" s="1"/>
      <c r="B3" s="6"/>
      <c r="C3" s="6"/>
      <c r="D3" s="36"/>
      <c r="E3" s="36"/>
      <c r="F3" s="36"/>
      <c r="G3" s="36"/>
    </row>
    <row r="4" spans="1:9" x14ac:dyDescent="0.2">
      <c r="A4" s="1"/>
      <c r="B4" s="6"/>
      <c r="C4" s="6"/>
      <c r="D4" s="6"/>
      <c r="E4" s="6"/>
      <c r="F4" s="6"/>
      <c r="G4" s="6"/>
      <c r="I4" s="34"/>
    </row>
    <row r="5" spans="1:9" ht="13.5" thickBot="1" x14ac:dyDescent="0.25">
      <c r="G5" s="48" t="s">
        <v>15</v>
      </c>
    </row>
    <row r="6" spans="1:9" ht="14.25" customHeight="1" thickTop="1" thickBot="1" x14ac:dyDescent="0.25">
      <c r="A6" s="83" t="s">
        <v>0</v>
      </c>
      <c r="B6" s="83" t="s">
        <v>1</v>
      </c>
      <c r="C6" s="85" t="s">
        <v>17</v>
      </c>
      <c r="D6" s="87" t="s">
        <v>2</v>
      </c>
      <c r="E6" s="88"/>
      <c r="F6" s="77" t="s">
        <v>6</v>
      </c>
      <c r="G6" s="79" t="s">
        <v>3</v>
      </c>
      <c r="H6" s="81" t="s">
        <v>3</v>
      </c>
      <c r="I6" s="40"/>
    </row>
    <row r="7" spans="1:9" ht="14.25" thickTop="1" thickBot="1" x14ac:dyDescent="0.25">
      <c r="A7" s="84"/>
      <c r="B7" s="84"/>
      <c r="C7" s="86"/>
      <c r="D7" s="32" t="s">
        <v>8</v>
      </c>
      <c r="E7" s="33" t="s">
        <v>9</v>
      </c>
      <c r="F7" s="78" t="s">
        <v>7</v>
      </c>
      <c r="G7" s="80"/>
      <c r="H7" s="82"/>
      <c r="I7" s="40"/>
    </row>
    <row r="8" spans="1:9" ht="13.5" thickTop="1" x14ac:dyDescent="0.2">
      <c r="A8" s="12">
        <v>1</v>
      </c>
      <c r="B8" s="9" t="s">
        <v>28</v>
      </c>
      <c r="C8" s="50">
        <v>0</v>
      </c>
      <c r="D8" s="14">
        <v>1</v>
      </c>
      <c r="E8" s="14"/>
      <c r="F8" s="31" t="e">
        <f>D8*#REF!</f>
        <v>#REF!</v>
      </c>
      <c r="G8" s="42" t="e">
        <f>D8*#REF!</f>
        <v>#REF!</v>
      </c>
      <c r="H8" s="52">
        <f t="shared" ref="H8:H19" si="0">D8*C8</f>
        <v>0</v>
      </c>
    </row>
    <row r="9" spans="1:9" x14ac:dyDescent="0.2">
      <c r="A9" s="12">
        <v>2</v>
      </c>
      <c r="B9" s="9" t="s">
        <v>24</v>
      </c>
      <c r="C9" s="50">
        <v>0</v>
      </c>
      <c r="D9" s="14">
        <v>1</v>
      </c>
      <c r="E9" s="14"/>
      <c r="F9" s="31" t="e">
        <f>D9*#REF!</f>
        <v>#REF!</v>
      </c>
      <c r="G9" s="42" t="e">
        <f>D9*#REF!</f>
        <v>#REF!</v>
      </c>
      <c r="H9" s="52">
        <f t="shared" si="0"/>
        <v>0</v>
      </c>
    </row>
    <row r="10" spans="1:9" x14ac:dyDescent="0.2">
      <c r="A10" s="12">
        <v>3</v>
      </c>
      <c r="B10" s="9" t="s">
        <v>23</v>
      </c>
      <c r="C10" s="50">
        <v>0</v>
      </c>
      <c r="D10" s="14">
        <v>2</v>
      </c>
      <c r="E10" s="14"/>
      <c r="F10" s="31" t="e">
        <f>D10*#REF!</f>
        <v>#REF!</v>
      </c>
      <c r="G10" s="42" t="e">
        <f>D10*#REF!</f>
        <v>#REF!</v>
      </c>
      <c r="H10" s="52">
        <f t="shared" si="0"/>
        <v>0</v>
      </c>
    </row>
    <row r="11" spans="1:9" x14ac:dyDescent="0.2">
      <c r="A11" s="12">
        <v>4</v>
      </c>
      <c r="B11" s="9" t="s">
        <v>25</v>
      </c>
      <c r="C11" s="50">
        <v>0</v>
      </c>
      <c r="D11" s="14">
        <v>19</v>
      </c>
      <c r="E11" s="14"/>
      <c r="F11" s="31" t="e">
        <f>D11*#REF!</f>
        <v>#REF!</v>
      </c>
      <c r="G11" s="42" t="e">
        <f>D11*#REF!</f>
        <v>#REF!</v>
      </c>
      <c r="H11" s="52">
        <f t="shared" si="0"/>
        <v>0</v>
      </c>
    </row>
    <row r="12" spans="1:9" x14ac:dyDescent="0.2">
      <c r="A12" s="10">
        <v>5</v>
      </c>
      <c r="B12" s="11" t="s">
        <v>29</v>
      </c>
      <c r="C12" s="50">
        <v>0</v>
      </c>
      <c r="D12" s="15">
        <v>1</v>
      </c>
      <c r="E12" s="15"/>
      <c r="F12" s="31" t="e">
        <f>D12*#REF!</f>
        <v>#REF!</v>
      </c>
      <c r="G12" s="42" t="e">
        <f>D12*#REF!</f>
        <v>#REF!</v>
      </c>
      <c r="H12" s="52">
        <f t="shared" si="0"/>
        <v>0</v>
      </c>
    </row>
    <row r="13" spans="1:9" x14ac:dyDescent="0.2">
      <c r="A13" s="10">
        <v>6</v>
      </c>
      <c r="B13" s="11" t="s">
        <v>27</v>
      </c>
      <c r="C13" s="50">
        <v>0</v>
      </c>
      <c r="D13" s="15">
        <v>1</v>
      </c>
      <c r="E13" s="15"/>
      <c r="F13" s="31" t="e">
        <f>D13*#REF!</f>
        <v>#REF!</v>
      </c>
      <c r="G13" s="42" t="e">
        <f>D13*#REF!</f>
        <v>#REF!</v>
      </c>
      <c r="H13" s="52">
        <f t="shared" si="0"/>
        <v>0</v>
      </c>
    </row>
    <row r="14" spans="1:9" x14ac:dyDescent="0.2">
      <c r="A14" s="12">
        <v>7</v>
      </c>
      <c r="B14" s="9" t="s">
        <v>26</v>
      </c>
      <c r="C14" s="50">
        <v>0</v>
      </c>
      <c r="D14" s="14">
        <v>4</v>
      </c>
      <c r="E14" s="14"/>
      <c r="F14" s="31" t="e">
        <f>D14*#REF!</f>
        <v>#REF!</v>
      </c>
      <c r="G14" s="42" t="e">
        <f>D14*#REF!</f>
        <v>#REF!</v>
      </c>
      <c r="H14" s="52">
        <f t="shared" si="0"/>
        <v>0</v>
      </c>
    </row>
    <row r="15" spans="1:9" x14ac:dyDescent="0.2">
      <c r="A15" s="12">
        <v>8</v>
      </c>
      <c r="B15" s="13" t="s">
        <v>30</v>
      </c>
      <c r="C15" s="50">
        <v>0</v>
      </c>
      <c r="D15" s="14">
        <v>100</v>
      </c>
      <c r="E15" s="14"/>
      <c r="F15" s="31" t="e">
        <f>D15*#REF!</f>
        <v>#REF!</v>
      </c>
      <c r="G15" s="42" t="e">
        <f>D15*#REF!</f>
        <v>#REF!</v>
      </c>
      <c r="H15" s="52">
        <f t="shared" si="0"/>
        <v>0</v>
      </c>
    </row>
    <row r="16" spans="1:9" x14ac:dyDescent="0.2">
      <c r="A16" s="12">
        <v>9</v>
      </c>
      <c r="B16" s="13" t="s">
        <v>21</v>
      </c>
      <c r="C16" s="50">
        <v>0</v>
      </c>
      <c r="D16" s="14">
        <v>100</v>
      </c>
      <c r="E16" s="14"/>
      <c r="F16" s="31" t="e">
        <f>D16*#REF!</f>
        <v>#REF!</v>
      </c>
      <c r="G16" s="42" t="e">
        <f>D16*#REF!</f>
        <v>#REF!</v>
      </c>
      <c r="H16" s="52">
        <f t="shared" si="0"/>
        <v>0</v>
      </c>
    </row>
    <row r="17" spans="1:10" ht="12.75" customHeight="1" x14ac:dyDescent="0.2">
      <c r="A17" s="12">
        <v>10</v>
      </c>
      <c r="B17" s="9" t="s">
        <v>22</v>
      </c>
      <c r="C17" s="50">
        <v>0</v>
      </c>
      <c r="D17" s="14">
        <v>50</v>
      </c>
      <c r="E17" s="14"/>
      <c r="F17" s="31" t="e">
        <f>D17*#REF!</f>
        <v>#REF!</v>
      </c>
      <c r="G17" s="42" t="e">
        <f>D17*#REF!</f>
        <v>#REF!</v>
      </c>
      <c r="H17" s="52">
        <f t="shared" si="0"/>
        <v>0</v>
      </c>
    </row>
    <row r="18" spans="1:10" ht="12.75" customHeight="1" x14ac:dyDescent="0.2">
      <c r="A18" s="74">
        <v>11</v>
      </c>
      <c r="B18" s="75" t="s">
        <v>19</v>
      </c>
      <c r="C18" s="62">
        <v>0</v>
      </c>
      <c r="D18" s="63">
        <v>3</v>
      </c>
      <c r="E18" s="63"/>
      <c r="F18" s="64" t="e">
        <f>D18*#REF!</f>
        <v>#REF!</v>
      </c>
      <c r="G18" s="65" t="e">
        <f>D18*#REF!</f>
        <v>#REF!</v>
      </c>
      <c r="H18" s="66">
        <f t="shared" si="0"/>
        <v>0</v>
      </c>
    </row>
    <row r="19" spans="1:10" ht="12.75" customHeight="1" x14ac:dyDescent="0.2">
      <c r="A19" s="12">
        <v>12</v>
      </c>
      <c r="B19" s="9" t="s">
        <v>20</v>
      </c>
      <c r="C19" s="50">
        <v>0</v>
      </c>
      <c r="D19" s="14">
        <v>1</v>
      </c>
      <c r="E19" s="14"/>
      <c r="F19" s="31" t="e">
        <f>D19*#REF!</f>
        <v>#REF!</v>
      </c>
      <c r="G19" s="42" t="e">
        <f>D19*#REF!</f>
        <v>#REF!</v>
      </c>
      <c r="H19" s="52">
        <f t="shared" si="0"/>
        <v>0</v>
      </c>
    </row>
    <row r="20" spans="1:10" ht="13.5" thickBot="1" x14ac:dyDescent="0.25">
      <c r="A20" s="68">
        <v>13</v>
      </c>
      <c r="B20" s="69" t="s">
        <v>14</v>
      </c>
      <c r="C20" s="70">
        <v>0</v>
      </c>
      <c r="D20" s="71">
        <v>1</v>
      </c>
      <c r="E20" s="71"/>
      <c r="F20" s="61" t="e">
        <f>D20*#REF!</f>
        <v>#REF!</v>
      </c>
      <c r="G20" s="65" t="e">
        <f>D20*#REF!</f>
        <v>#REF!</v>
      </c>
      <c r="H20" s="67">
        <f t="shared" ref="H20" si="1">D20*C20</f>
        <v>0</v>
      </c>
    </row>
    <row r="21" spans="1:10" ht="13.5" thickTop="1" x14ac:dyDescent="0.2">
      <c r="A21" s="16"/>
      <c r="B21" s="17"/>
      <c r="C21" s="17"/>
      <c r="D21" s="18" t="s">
        <v>10</v>
      </c>
      <c r="E21" s="19"/>
      <c r="F21" s="20" t="e">
        <f>SUM(F8:F20)</f>
        <v>#REF!</v>
      </c>
      <c r="G21" s="41" t="e">
        <f>SUM(G8:G20)</f>
        <v>#REF!</v>
      </c>
      <c r="H21" s="49">
        <f>SUM(H8:H20)</f>
        <v>0</v>
      </c>
    </row>
    <row r="22" spans="1:10" x14ac:dyDescent="0.2">
      <c r="A22" s="16"/>
      <c r="B22" s="17"/>
      <c r="C22" s="17"/>
      <c r="D22" s="18" t="s">
        <v>12</v>
      </c>
      <c r="E22" s="21"/>
      <c r="F22" s="20"/>
      <c r="G22" s="44">
        <v>0</v>
      </c>
      <c r="H22" s="54">
        <v>0</v>
      </c>
    </row>
    <row r="23" spans="1:10" x14ac:dyDescent="0.2">
      <c r="A23" s="16"/>
      <c r="B23" s="17"/>
      <c r="C23" s="17"/>
      <c r="D23" s="18" t="s">
        <v>18</v>
      </c>
      <c r="E23" s="22"/>
      <c r="F23" s="20"/>
      <c r="G23" s="43" t="e">
        <f>G21*58.23%</f>
        <v>#REF!</v>
      </c>
      <c r="H23" s="73">
        <v>0</v>
      </c>
      <c r="J23" s="34"/>
    </row>
    <row r="24" spans="1:10" ht="12.75" customHeight="1" x14ac:dyDescent="0.2">
      <c r="A24" s="16"/>
      <c r="B24" s="17"/>
      <c r="C24" s="17"/>
      <c r="D24" s="18" t="s">
        <v>5</v>
      </c>
      <c r="E24" s="23"/>
      <c r="F24" s="24"/>
      <c r="G24" s="44"/>
      <c r="H24" s="72">
        <v>0</v>
      </c>
    </row>
    <row r="25" spans="1:10" x14ac:dyDescent="0.2">
      <c r="A25" s="16"/>
      <c r="B25" s="17"/>
      <c r="C25" s="17"/>
      <c r="D25" s="25" t="s">
        <v>4</v>
      </c>
      <c r="E25" s="23"/>
      <c r="F25" s="24"/>
      <c r="G25" s="45" t="e">
        <f>ROUND(G21+G22+G23+#REF!+G24+#REF!,2)</f>
        <v>#REF!</v>
      </c>
      <c r="H25" s="50">
        <v>0</v>
      </c>
    </row>
    <row r="26" spans="1:10" ht="13.5" thickBot="1" x14ac:dyDescent="0.25">
      <c r="A26" s="26"/>
      <c r="B26" s="17"/>
      <c r="C26" s="17"/>
      <c r="D26" s="25" t="s">
        <v>13</v>
      </c>
      <c r="E26" s="27"/>
      <c r="F26" s="28"/>
      <c r="G26" s="46" t="e">
        <f>ROUND(G25*21%,2)</f>
        <v>#REF!</v>
      </c>
      <c r="H26" s="53">
        <f>ROUND(H25*21%,2)</f>
        <v>0</v>
      </c>
    </row>
    <row r="27" spans="1:10" ht="14.25" thickTop="1" thickBot="1" x14ac:dyDescent="0.25">
      <c r="A27" s="16"/>
      <c r="B27" s="17"/>
      <c r="C27" s="17"/>
      <c r="D27" s="29" t="s">
        <v>11</v>
      </c>
      <c r="E27" s="38" t="s">
        <v>16</v>
      </c>
      <c r="F27" s="30"/>
      <c r="G27" s="47" t="e">
        <f>SUM(G25:G26)</f>
        <v>#REF!</v>
      </c>
      <c r="H27" s="51">
        <f>SUM(H25:H26)</f>
        <v>0</v>
      </c>
    </row>
    <row r="28" spans="1:10" ht="13.5" thickTop="1" x14ac:dyDescent="0.2">
      <c r="A28" s="76"/>
      <c r="B28" s="76"/>
      <c r="C28" s="3"/>
      <c r="D28" s="55"/>
      <c r="E28" s="57"/>
      <c r="F28" s="58"/>
      <c r="G28" s="59"/>
      <c r="H28" s="60"/>
      <c r="I28" s="34"/>
    </row>
    <row r="29" spans="1:10" x14ac:dyDescent="0.2">
      <c r="A29" s="3"/>
      <c r="B29" s="3"/>
      <c r="C29" s="3"/>
      <c r="D29" s="3"/>
      <c r="E29" s="3"/>
      <c r="F29" s="4" t="e">
        <f>G21-F21-G22</f>
        <v>#REF!</v>
      </c>
      <c r="G29" s="3"/>
      <c r="H29" s="56"/>
      <c r="I29" s="34"/>
    </row>
    <row r="30" spans="1:10" x14ac:dyDescent="0.2">
      <c r="A30" s="7"/>
      <c r="B30" s="5"/>
      <c r="C30" s="39"/>
      <c r="H30"/>
    </row>
    <row r="31" spans="1:10" x14ac:dyDescent="0.2">
      <c r="A31" s="8"/>
      <c r="B31" s="37"/>
      <c r="C31" s="39"/>
      <c r="H31"/>
    </row>
    <row r="32" spans="1:10" x14ac:dyDescent="0.2">
      <c r="A32" s="5"/>
      <c r="B32" s="5"/>
      <c r="C32" s="39"/>
      <c r="H32"/>
    </row>
    <row r="33" spans="1:8" x14ac:dyDescent="0.2">
      <c r="A33" s="5"/>
      <c r="B33" s="5"/>
      <c r="C33" s="39"/>
      <c r="H33"/>
    </row>
    <row r="34" spans="1:8" x14ac:dyDescent="0.2">
      <c r="A34" s="5"/>
      <c r="B34" s="5"/>
      <c r="C34" s="39"/>
      <c r="H34"/>
    </row>
    <row r="35" spans="1:8" x14ac:dyDescent="0.2">
      <c r="A35" s="5"/>
      <c r="B35" s="5"/>
      <c r="C35" s="39"/>
      <c r="H35"/>
    </row>
    <row r="36" spans="1:8" x14ac:dyDescent="0.2">
      <c r="A36" s="5"/>
      <c r="B36" s="5"/>
      <c r="C36" s="39"/>
      <c r="H36"/>
    </row>
    <row r="37" spans="1:8" x14ac:dyDescent="0.2">
      <c r="A37" s="5"/>
      <c r="B37" s="5"/>
      <c r="C37" s="39"/>
      <c r="H37"/>
    </row>
    <row r="38" spans="1:8" x14ac:dyDescent="0.2">
      <c r="C38" s="39"/>
      <c r="H38"/>
    </row>
    <row r="39" spans="1:8" x14ac:dyDescent="0.2">
      <c r="C39" s="39"/>
      <c r="H39"/>
    </row>
    <row r="44" spans="1:8" x14ac:dyDescent="0.2">
      <c r="B44" s="35"/>
      <c r="H44"/>
    </row>
  </sheetData>
  <mergeCells count="6">
    <mergeCell ref="G6:G7"/>
    <mergeCell ref="H6:H7"/>
    <mergeCell ref="A6:A7"/>
    <mergeCell ref="B6:B7"/>
    <mergeCell ref="C6:C7"/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Sheet3</vt:lpstr>
    </vt:vector>
  </TitlesOfParts>
  <Company>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User</cp:lastModifiedBy>
  <cp:lastPrinted>2017-09-20T08:07:49Z</cp:lastPrinted>
  <dcterms:created xsi:type="dcterms:W3CDTF">2002-01-20T17:15:37Z</dcterms:created>
  <dcterms:modified xsi:type="dcterms:W3CDTF">2020-07-29T06:58:40Z</dcterms:modified>
</cp:coreProperties>
</file>